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16 B i D ponovljeni\"/>
    </mc:Choice>
  </mc:AlternateContent>
  <xr:revisionPtr revIDLastSave="0" documentId="8_{AAA9F6A0-97C5-48F2-9FDE-3EF988FCAAF8}" xr6:coauthVersionLast="36" xr6:coauthVersionMax="36" xr10:uidLastSave="{00000000-0000-0000-0000-000000000000}"/>
  <bookViews>
    <workbookView xWindow="0" yWindow="0" windowWidth="28800" windowHeight="12225" tabRatio="212" xr2:uid="{00000000-000D-0000-FFFF-FFFF00000000}"/>
  </bookViews>
  <sheets>
    <sheet name="23-16" sheetId="2" r:id="rId1"/>
  </sheets>
  <definedNames>
    <definedName name="_xlnm._FilterDatabase" localSheetId="0" hidden="1">'23-16'!$A$1:$M$16</definedName>
  </definedNames>
  <calcPr calcId="191029"/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2" i="2"/>
</calcChain>
</file>

<file path=xl/sharedStrings.xml><?xml version="1.0" encoding="utf-8"?>
<sst xmlns="http://schemas.openxmlformats.org/spreadsheetml/2006/main" count="118" uniqueCount="59">
  <si>
    <t>Šifra</t>
  </si>
  <si>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</si>
  <si>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</si>
  <si>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</si>
  <si>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</si>
  <si>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</si>
  <si>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</si>
  <si>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</si>
  <si>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Naziv Leka</t>
  </si>
  <si>
    <t>boca</t>
  </si>
  <si>
    <t>prečišćeni proteinski derivat tuberkulina za humanu upotrebu</t>
  </si>
  <si>
    <t>VIEKVIN</t>
  </si>
  <si>
    <t>PPD-T TUBERKULIN</t>
  </si>
  <si>
    <t>bočica</t>
  </si>
  <si>
    <t>10001560</t>
  </si>
  <si>
    <t>10003037</t>
  </si>
  <si>
    <t>Ig Vena</t>
  </si>
  <si>
    <t>Privigen</t>
  </si>
  <si>
    <t>Flebogamma 5% DIF</t>
  </si>
  <si>
    <t>Flebogamma 10% DIF</t>
  </si>
  <si>
    <t>Količina za ugovaranje</t>
  </si>
  <si>
    <t>Broj jedinica mere u pakovanju</t>
  </si>
  <si>
    <t>Provera deljivosti unete količine sa brojem JM u PAK</t>
  </si>
  <si>
    <t>antiserum protiv zmijskog otrova 
(konjski )</t>
  </si>
  <si>
    <t xml:space="preserve">humani normalni imunoglobulin za intravensku upotrebu  2,5g         </t>
  </si>
  <si>
    <t>humani normalni imunoglobulin za intravensku upotrebu 5g</t>
  </si>
  <si>
    <t xml:space="preserve">humani normalni imunoglobulin za intravensku upotrebu 10g   </t>
  </si>
  <si>
    <t xml:space="preserve">Ig Vena  </t>
  </si>
  <si>
    <t xml:space="preserve">Octagam  </t>
  </si>
  <si>
    <t xml:space="preserve">Ig Vena    </t>
  </si>
  <si>
    <t xml:space="preserve">Octagam </t>
  </si>
  <si>
    <t xml:space="preserve"> Intratect</t>
  </si>
  <si>
    <t xml:space="preserve"> Kiovig</t>
  </si>
  <si>
    <t xml:space="preserve"> Flebogamma 10% DIF </t>
  </si>
  <si>
    <t xml:space="preserve"> Privigen</t>
  </si>
  <si>
    <t xml:space="preserve">Kiovig </t>
  </si>
  <si>
    <t>5 ml</t>
  </si>
  <si>
    <t>2,5g</t>
  </si>
  <si>
    <t>5g</t>
  </si>
  <si>
    <t>10g</t>
  </si>
  <si>
    <t>2,5 ml (3 i.j./0,1 ml)</t>
  </si>
  <si>
    <t>Jačina</t>
  </si>
  <si>
    <t>43-1/23</t>
  </si>
  <si>
    <t>43-2/23</t>
  </si>
  <si>
    <t xml:space="preserve">Institut za virusologiju vakcine i serumet "Torlak" </t>
  </si>
  <si>
    <t>Magna Pharmacia d.o.o. Beograd</t>
  </si>
  <si>
    <t>10001593</t>
  </si>
  <si>
    <t>10001594</t>
  </si>
  <si>
    <t>10001580</t>
  </si>
  <si>
    <t>10001595</t>
  </si>
  <si>
    <t>10001599</t>
  </si>
  <si>
    <t>10001592</t>
  </si>
  <si>
    <t>10001574</t>
  </si>
  <si>
    <t>10001579</t>
  </si>
  <si>
    <t>10001603</t>
  </si>
  <si>
    <t>10001567</t>
  </si>
  <si>
    <t>10001590</t>
  </si>
  <si>
    <t>10001577</t>
  </si>
  <si>
    <t>10001604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</si>
</sst>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">
    <xf numFmtId="0" fontId="0" fillId="0" borderId="0" xfId="0" applyFont="1"/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 xr:uid="{A698084E-5C0B-49F0-93FD-0A04933C4FCD}"/>
    <cellStyle name="Normal 2 13" xfId="1" xr:uid="{DE180A7C-2742-49BE-BC04-D9C56A12CE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M16"/>
  <sheetViews>
    <sheetView tabSelected="1" workbookViewId="0">
      <pane ySplit="1" topLeftCell="A2" activePane="bottomLeft" state="frozen"/>
      <selection pane="bottomLeft" activeCell="F22" sqref="F22"/>
    </sheetView>
  </sheetViews>
  <sheetFormatPr defaultRowHeight="12.75" x14ac:dyDescent="0.2"/>
  <cols>
    <col min="1" max="1" width="29.7109375" style="18" customWidth="1"/>
    <col min="2" max="2" width="7.5703125" style="6" customWidth="1"/>
    <col min="3" max="3" width="32.7109375" style="7" customWidth="1"/>
    <col min="4" max="4" width="9" style="10" bestFit="1" customWidth="1"/>
    <col min="5" max="5" width="20.28515625" style="14" bestFit="1" customWidth="1"/>
    <col min="6" max="6" width="11" style="14" customWidth="1"/>
    <col min="7" max="7" width="10.140625" style="3" customWidth="1"/>
    <col min="8" max="8" width="15.140625" style="18" customWidth="1"/>
    <col min="9" max="9" width="12.7109375" style="8" customWidth="1"/>
    <col min="10" max="10" width="9.85546875" style="6" bestFit="1" customWidth="1"/>
    <col min="11" max="11" width="21.7109375" style="3" customWidth="1"/>
    <col min="12" max="12" width="13.5703125" style="6" customWidth="1"/>
    <col min="13" max="13" width="19" style="14" customWidth="1"/>
    <col min="14" max="16384" width="9.140625" style="3"/>
  </cols>
  <sheetData>
    <row r="1" spans="1:13" ht="38.25" x14ac:dyDescent="0.2">
      <c r="A1" s="16" t="s">
        <v>1</v>
      </c>
      <c r="B1" s="11" t="s">
        <v>6</v>
      </c>
      <c r="C1" s="11" t="s">
        <v>7</v>
      </c>
      <c r="D1" s="12" t="s">
        <v>5</v>
      </c>
      <c r="E1" s="11" t="s">
        <v>8</v>
      </c>
      <c r="F1" s="11" t="s">
        <v>41</v>
      </c>
      <c r="G1" s="11" t="s">
        <v>0</v>
      </c>
      <c r="H1" s="19" t="s">
        <v>20</v>
      </c>
      <c r="I1" s="13" t="s">
        <v>2</v>
      </c>
      <c r="J1" s="13" t="s">
        <v>3</v>
      </c>
      <c r="K1" s="13" t="s">
        <v>4</v>
      </c>
      <c r="L1" s="11" t="s">
        <v>21</v>
      </c>
      <c r="M1" s="11" t="s">
        <v>22</v>
      </c>
    </row>
    <row r="2" spans="1:13" ht="25.5" x14ac:dyDescent="0.2">
      <c r="A2" s="17"/>
      <c r="B2" s="4">
        <v>1</v>
      </c>
      <c r="C2" s="5" t="s">
        <v>23</v>
      </c>
      <c r="D2" s="9">
        <v>10200</v>
      </c>
      <c r="E2" s="15" t="s">
        <v>11</v>
      </c>
      <c r="F2" s="15" t="s">
        <v>36</v>
      </c>
      <c r="G2" s="4" t="s">
        <v>14</v>
      </c>
      <c r="H2" s="17"/>
      <c r="I2" s="1" t="s">
        <v>13</v>
      </c>
      <c r="J2" s="2" t="s">
        <v>42</v>
      </c>
      <c r="K2" s="1" t="s">
        <v>44</v>
      </c>
      <c r="L2" s="4">
        <v>1</v>
      </c>
      <c r="M2" s="15" t="str">
        <f>IF(MOD(H2,L2)=0,"","greška")</f>
        <v/>
      </c>
    </row>
    <row r="3" spans="1:13" ht="25.5" x14ac:dyDescent="0.2">
      <c r="A3" s="17"/>
      <c r="B3" s="4">
        <v>4</v>
      </c>
      <c r="C3" s="5" t="s">
        <v>24</v>
      </c>
      <c r="D3" s="9">
        <v>13508</v>
      </c>
      <c r="E3" s="15" t="s">
        <v>27</v>
      </c>
      <c r="F3" s="15" t="s">
        <v>37</v>
      </c>
      <c r="G3" s="4" t="s">
        <v>46</v>
      </c>
      <c r="H3" s="17"/>
      <c r="I3" s="1" t="s">
        <v>13</v>
      </c>
      <c r="J3" s="2" t="s">
        <v>43</v>
      </c>
      <c r="K3" s="1" t="s">
        <v>45</v>
      </c>
      <c r="L3" s="4">
        <v>1</v>
      </c>
      <c r="M3" s="15" t="str">
        <f t="shared" ref="M3:M16" si="0">IF(MOD(H3,L3)=0,"","greška")</f>
        <v/>
      </c>
    </row>
    <row r="4" spans="1:13" ht="25.5" x14ac:dyDescent="0.2">
      <c r="A4" s="17"/>
      <c r="B4" s="4">
        <v>4</v>
      </c>
      <c r="C4" s="5" t="s">
        <v>24</v>
      </c>
      <c r="D4" s="9">
        <v>13510</v>
      </c>
      <c r="E4" s="15" t="s">
        <v>28</v>
      </c>
      <c r="F4" s="15" t="s">
        <v>37</v>
      </c>
      <c r="G4" s="4" t="s">
        <v>47</v>
      </c>
      <c r="H4" s="17"/>
      <c r="I4" s="1" t="s">
        <v>9</v>
      </c>
      <c r="J4" s="2" t="s">
        <v>43</v>
      </c>
      <c r="K4" s="1" t="s">
        <v>45</v>
      </c>
      <c r="L4" s="4">
        <v>1</v>
      </c>
      <c r="M4" s="15" t="str">
        <f t="shared" si="0"/>
        <v/>
      </c>
    </row>
    <row r="5" spans="1:13" ht="25.5" x14ac:dyDescent="0.2">
      <c r="A5" s="17"/>
      <c r="B5" s="4">
        <v>5</v>
      </c>
      <c r="C5" s="5" t="s">
        <v>25</v>
      </c>
      <c r="D5" s="9">
        <v>13408</v>
      </c>
      <c r="E5" s="15" t="s">
        <v>29</v>
      </c>
      <c r="F5" s="15" t="s">
        <v>38</v>
      </c>
      <c r="G5" s="4" t="s">
        <v>48</v>
      </c>
      <c r="H5" s="17"/>
      <c r="I5" s="1" t="s">
        <v>13</v>
      </c>
      <c r="J5" s="2" t="s">
        <v>43</v>
      </c>
      <c r="K5" s="1" t="s">
        <v>45</v>
      </c>
      <c r="L5" s="4">
        <v>1</v>
      </c>
      <c r="M5" s="15" t="str">
        <f t="shared" si="0"/>
        <v/>
      </c>
    </row>
    <row r="6" spans="1:13" ht="25.5" x14ac:dyDescent="0.2">
      <c r="A6" s="17"/>
      <c r="B6" s="4">
        <v>5</v>
      </c>
      <c r="C6" s="5" t="s">
        <v>25</v>
      </c>
      <c r="D6" s="9">
        <v>13511</v>
      </c>
      <c r="E6" s="15" t="s">
        <v>30</v>
      </c>
      <c r="F6" s="15" t="s">
        <v>38</v>
      </c>
      <c r="G6" s="4" t="s">
        <v>49</v>
      </c>
      <c r="H6" s="17"/>
      <c r="I6" s="1" t="s">
        <v>9</v>
      </c>
      <c r="J6" s="2" t="s">
        <v>43</v>
      </c>
      <c r="K6" s="1" t="s">
        <v>45</v>
      </c>
      <c r="L6" s="4">
        <v>1</v>
      </c>
      <c r="M6" s="15" t="str">
        <f t="shared" si="0"/>
        <v/>
      </c>
    </row>
    <row r="7" spans="1:13" ht="25.5" x14ac:dyDescent="0.2">
      <c r="A7" s="17"/>
      <c r="B7" s="4">
        <v>5</v>
      </c>
      <c r="C7" s="5" t="s">
        <v>25</v>
      </c>
      <c r="D7" s="9">
        <v>13600</v>
      </c>
      <c r="E7" s="15" t="s">
        <v>31</v>
      </c>
      <c r="F7" s="15" t="s">
        <v>38</v>
      </c>
      <c r="G7" s="4" t="s">
        <v>50</v>
      </c>
      <c r="H7" s="17"/>
      <c r="I7" s="1" t="s">
        <v>13</v>
      </c>
      <c r="J7" s="2" t="s">
        <v>43</v>
      </c>
      <c r="K7" s="1" t="s">
        <v>45</v>
      </c>
      <c r="L7" s="4">
        <v>1</v>
      </c>
      <c r="M7" s="15" t="str">
        <f t="shared" si="0"/>
        <v/>
      </c>
    </row>
    <row r="8" spans="1:13" ht="25.5" x14ac:dyDescent="0.2">
      <c r="A8" s="17"/>
      <c r="B8" s="4">
        <v>5</v>
      </c>
      <c r="C8" s="5" t="s">
        <v>25</v>
      </c>
      <c r="D8" s="9">
        <v>13507</v>
      </c>
      <c r="E8" s="15" t="s">
        <v>32</v>
      </c>
      <c r="F8" s="15" t="s">
        <v>38</v>
      </c>
      <c r="G8" s="4" t="s">
        <v>51</v>
      </c>
      <c r="H8" s="17"/>
      <c r="I8" s="1" t="s">
        <v>13</v>
      </c>
      <c r="J8" s="2" t="s">
        <v>43</v>
      </c>
      <c r="K8" s="1" t="s">
        <v>45</v>
      </c>
      <c r="L8" s="4">
        <v>1</v>
      </c>
      <c r="M8" s="15" t="str">
        <f t="shared" si="0"/>
        <v/>
      </c>
    </row>
    <row r="9" spans="1:13" ht="25.5" x14ac:dyDescent="0.2">
      <c r="A9" s="17"/>
      <c r="B9" s="4">
        <v>5</v>
      </c>
      <c r="C9" s="5" t="s">
        <v>25</v>
      </c>
      <c r="D9" s="9">
        <v>13357</v>
      </c>
      <c r="E9" s="15" t="s">
        <v>18</v>
      </c>
      <c r="F9" s="15" t="s">
        <v>38</v>
      </c>
      <c r="G9" s="4" t="s">
        <v>52</v>
      </c>
      <c r="H9" s="17"/>
      <c r="I9" s="1" t="s">
        <v>13</v>
      </c>
      <c r="J9" s="2" t="s">
        <v>43</v>
      </c>
      <c r="K9" s="1" t="s">
        <v>45</v>
      </c>
      <c r="L9" s="4">
        <v>1</v>
      </c>
      <c r="M9" s="15" t="str">
        <f t="shared" si="0"/>
        <v/>
      </c>
    </row>
    <row r="10" spans="1:13" ht="25.5" x14ac:dyDescent="0.2">
      <c r="A10" s="17"/>
      <c r="B10" s="4">
        <v>5</v>
      </c>
      <c r="C10" s="5" t="s">
        <v>25</v>
      </c>
      <c r="D10" s="9">
        <v>13364</v>
      </c>
      <c r="E10" s="15" t="s">
        <v>33</v>
      </c>
      <c r="F10" s="15" t="s">
        <v>38</v>
      </c>
      <c r="G10" s="4" t="s">
        <v>53</v>
      </c>
      <c r="H10" s="17"/>
      <c r="I10" s="1" t="s">
        <v>13</v>
      </c>
      <c r="J10" s="2" t="s">
        <v>43</v>
      </c>
      <c r="K10" s="1" t="s">
        <v>45</v>
      </c>
      <c r="L10" s="4">
        <v>1</v>
      </c>
      <c r="M10" s="15" t="str">
        <f t="shared" si="0"/>
        <v/>
      </c>
    </row>
    <row r="11" spans="1:13" ht="25.5" x14ac:dyDescent="0.2">
      <c r="A11" s="17"/>
      <c r="B11" s="4">
        <v>5</v>
      </c>
      <c r="C11" s="5" t="s">
        <v>25</v>
      </c>
      <c r="D11" s="9">
        <v>13606</v>
      </c>
      <c r="E11" s="15" t="s">
        <v>34</v>
      </c>
      <c r="F11" s="15" t="s">
        <v>38</v>
      </c>
      <c r="G11" s="4" t="s">
        <v>54</v>
      </c>
      <c r="H11" s="17"/>
      <c r="I11" s="1" t="s">
        <v>13</v>
      </c>
      <c r="J11" s="2" t="s">
        <v>43</v>
      </c>
      <c r="K11" s="1" t="s">
        <v>45</v>
      </c>
      <c r="L11" s="4">
        <v>1</v>
      </c>
      <c r="M11" s="15" t="str">
        <f t="shared" si="0"/>
        <v/>
      </c>
    </row>
    <row r="12" spans="1:13" ht="25.5" x14ac:dyDescent="0.2">
      <c r="A12" s="17"/>
      <c r="B12" s="4">
        <v>6</v>
      </c>
      <c r="C12" s="5" t="s">
        <v>26</v>
      </c>
      <c r="D12" s="9">
        <v>13308</v>
      </c>
      <c r="E12" s="15" t="s">
        <v>16</v>
      </c>
      <c r="F12" s="15" t="s">
        <v>39</v>
      </c>
      <c r="G12" s="4" t="s">
        <v>55</v>
      </c>
      <c r="H12" s="17"/>
      <c r="I12" s="1" t="s">
        <v>13</v>
      </c>
      <c r="J12" s="2" t="s">
        <v>43</v>
      </c>
      <c r="K12" s="1" t="s">
        <v>45</v>
      </c>
      <c r="L12" s="4">
        <v>1</v>
      </c>
      <c r="M12" s="15" t="str">
        <f t="shared" si="0"/>
        <v/>
      </c>
    </row>
    <row r="13" spans="1:13" ht="25.5" x14ac:dyDescent="0.2">
      <c r="A13" s="17"/>
      <c r="B13" s="4">
        <v>6</v>
      </c>
      <c r="C13" s="5" t="s">
        <v>26</v>
      </c>
      <c r="D13" s="9">
        <v>13505</v>
      </c>
      <c r="E13" s="15" t="s">
        <v>35</v>
      </c>
      <c r="F13" s="15" t="s">
        <v>39</v>
      </c>
      <c r="G13" s="4" t="s">
        <v>56</v>
      </c>
      <c r="H13" s="17"/>
      <c r="I13" s="1" t="s">
        <v>13</v>
      </c>
      <c r="J13" s="2" t="s">
        <v>43</v>
      </c>
      <c r="K13" s="1" t="s">
        <v>45</v>
      </c>
      <c r="L13" s="4">
        <v>1</v>
      </c>
      <c r="M13" s="15" t="str">
        <f t="shared" si="0"/>
        <v/>
      </c>
    </row>
    <row r="14" spans="1:13" ht="25.5" x14ac:dyDescent="0.2">
      <c r="A14" s="17"/>
      <c r="B14" s="4">
        <v>6</v>
      </c>
      <c r="C14" s="5" t="s">
        <v>26</v>
      </c>
      <c r="D14" s="9">
        <v>13361</v>
      </c>
      <c r="E14" s="15" t="s">
        <v>19</v>
      </c>
      <c r="F14" s="15" t="s">
        <v>39</v>
      </c>
      <c r="G14" s="4" t="s">
        <v>57</v>
      </c>
      <c r="H14" s="17"/>
      <c r="I14" s="1" t="s">
        <v>13</v>
      </c>
      <c r="J14" s="2" t="s">
        <v>43</v>
      </c>
      <c r="K14" s="1" t="s">
        <v>45</v>
      </c>
      <c r="L14" s="4">
        <v>1</v>
      </c>
      <c r="M14" s="15" t="str">
        <f t="shared" si="0"/>
        <v/>
      </c>
    </row>
    <row r="15" spans="1:13" ht="25.5" x14ac:dyDescent="0.2">
      <c r="A15" s="17"/>
      <c r="B15" s="4">
        <v>6</v>
      </c>
      <c r="C15" s="5" t="s">
        <v>26</v>
      </c>
      <c r="D15" s="9">
        <v>13607</v>
      </c>
      <c r="E15" s="15" t="s">
        <v>17</v>
      </c>
      <c r="F15" s="15" t="s">
        <v>39</v>
      </c>
      <c r="G15" s="4" t="s">
        <v>58</v>
      </c>
      <c r="H15" s="17"/>
      <c r="I15" s="1" t="s">
        <v>13</v>
      </c>
      <c r="J15" s="2" t="s">
        <v>43</v>
      </c>
      <c r="K15" s="1" t="s">
        <v>45</v>
      </c>
      <c r="L15" s="4">
        <v>1</v>
      </c>
      <c r="M15" s="15" t="str">
        <f t="shared" si="0"/>
        <v/>
      </c>
    </row>
    <row r="16" spans="1:13" ht="25.5" x14ac:dyDescent="0.2">
      <c r="A16" s="17"/>
      <c r="B16" s="4">
        <v>8</v>
      </c>
      <c r="C16" s="5" t="s">
        <v>10</v>
      </c>
      <c r="D16" s="9">
        <v>12070</v>
      </c>
      <c r="E16" s="15" t="s">
        <v>12</v>
      </c>
      <c r="F16" s="15" t="s">
        <v>40</v>
      </c>
      <c r="G16" s="4" t="s">
        <v>15</v>
      </c>
      <c r="H16" s="17"/>
      <c r="I16" s="1" t="s">
        <v>13</v>
      </c>
      <c r="J16" s="2" t="s">
        <v>42</v>
      </c>
      <c r="K16" s="1" t="s">
        <v>44</v>
      </c>
      <c r="L16" s="4">
        <v>1</v>
      </c>
      <c r="M16" s="15" t="str">
        <f t="shared" si="0"/>
        <v/>
      </c>
    </row>
  </sheetData>
  <sheetProtection algorithmName="SHA-512" hashValue="U93z8ZeSF0HLlHKipjPmuqs16L2UXAHBRhM1k8qqJbpwBfDOcsAIbc9J7TtwU4gg3nCmKVx7Iqsq6uTSyL2WNw==" saltValue="Dvpeuzf0DhBX6K9WYXBUyQ==" spinCount="100000" sheet="1" objects="1" scenarios="1" autoFilter="0"/>
  <autoFilter ref="A1:M16" xr:uid="{9B872906-BABC-47DC-8F50-518D729A8A74}"/>
  <sortState ref="A2:K16">
    <sortCondition ref="K2:K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Ksenija Bosnjak</cp:lastModifiedBy>
  <cp:revision>0</cp:revision>
  <dcterms:created xsi:type="dcterms:W3CDTF">2022-07-22T11:38:43Z</dcterms:created>
  <dcterms:modified xsi:type="dcterms:W3CDTF">2023-04-11T12:54:52Z</dcterms:modified>
</cp:coreProperties>
</file>